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L26" i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<sst xmlns="http://schemas.openxmlformats.org/spreadsheetml/2006/main" count="199" uniqueCount="45">
  <si>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</si>
  <si>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</si>
  <si>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</si>
  <si>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</si>
  <si>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</si>
  <si>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</si>
  <si>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</si>
  <si>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</si>
  <si>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</si>
  <si>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</si>
  <si>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</si>
  <si>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</si>
  <si>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</si>
  <si>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</si>
  <si>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</si>
  <si>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</si>
  <si>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</si>
  <si>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</si>
  <si>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</si>
  <si>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</si>
  <si>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</si>
  <si>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</si>
  <si>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</si>
  <si>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</si>
  <si>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</si>
  <si>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</si>
  <si>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</si>
  <si>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</si>
  <si>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</si>
  <si>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</si>
  <si>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</si>
  <si>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</si>
  <si>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</si>
  <si>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</si>
  <si>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</si>
  <si>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</si>
  <si>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</si>
  <si>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</si>
  <si>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</si>
  <si>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3автрак</t>
  </si>
  <si>
    <t>хлеб пшеничный</t>
  </si>
  <si>
    <t>акт</t>
  </si>
  <si>
    <t>котлета с соусом</t>
  </si>
  <si>
    <t>картофельное пюре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</si>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</sst>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7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10.050000000000001</v>
      </c>
      <c r="H6" s="40">
        <v>9.5500000000000007</v>
      </c>
      <c r="I6" s="40">
        <v>14.47</v>
      </c>
      <c r="J6" s="40">
        <v>170</v>
      </c>
      <c r="K6" s="41">
        <v>451</v>
      </c>
      <c r="L6" s="40">
        <v>44</v>
      </c>
    </row>
    <row r="7" spans="1:12" ht="15" x14ac:dyDescent="0.25">
      <c r="A7" s="23"/>
      <c r="B7" s="15"/>
      <c r="C7" s="11"/>
      <c r="D7" s="6" t="s">
        <v>29</v>
      </c>
      <c r="E7" s="42" t="s">
        <v>43</v>
      </c>
      <c r="F7" s="43">
        <v>180</v>
      </c>
      <c r="G7" s="43">
        <v>3.91</v>
      </c>
      <c r="H7" s="43">
        <v>5.86</v>
      </c>
      <c r="I7" s="43">
        <v>26.48</v>
      </c>
      <c r="J7" s="43">
        <v>175</v>
      </c>
      <c r="K7" s="44">
        <v>520</v>
      </c>
      <c r="L7" s="43">
        <v>23</v>
      </c>
    </row>
    <row r="8" spans="1:12" ht="15" x14ac:dyDescent="0.25">
      <c r="A8" s="23"/>
      <c r="B8" s="15"/>
      <c r="C8" s="11"/>
      <c r="D8" s="7" t="s">
        <v>30</v>
      </c>
      <c r="E8" s="42" t="s">
        <v>44</v>
      </c>
      <c r="F8" s="43">
        <v>180</v>
      </c>
      <c r="G8" s="43">
        <v>0.12</v>
      </c>
      <c r="H8" s="43">
        <v>0.05</v>
      </c>
      <c r="I8" s="43">
        <v>22.42</v>
      </c>
      <c r="J8" s="43">
        <v>92</v>
      </c>
      <c r="K8" s="44" t="s">
        <v>41</v>
      </c>
      <c r="L8" s="43">
        <v>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2.2799999999999998</v>
      </c>
      <c r="H9" s="43">
        <v>0.27</v>
      </c>
      <c r="I9" s="43">
        <v>15.57</v>
      </c>
      <c r="J9" s="43">
        <v>71</v>
      </c>
      <c r="K9" s="44" t="s">
        <v>41</v>
      </c>
      <c r="L9" s="43">
        <v>2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540</v>
      </c>
      <c r="G15" s="19">
        <f t="shared" ref="G15:J15" si="0">SUM(G6:G14)</f>
        <v>16.36</v>
      </c>
      <c r="H15" s="19">
        <f t="shared" si="0"/>
        <v>15.73</v>
      </c>
      <c r="I15" s="19">
        <f t="shared" si="0"/>
        <v>78.94</v>
      </c>
      <c r="J15" s="19">
        <f t="shared" si="0"/>
        <v>508</v>
      </c>
      <c r="K15" s="25"/>
      <c r="L15" s="19"/>
    </row>
    <row r="16" spans="1:12" ht="15" x14ac:dyDescent="0.25">
      <c r="A16" s="26"/>
      <c r="B16" s="13"/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1">SUM(G16:G24)</f>
        <v>0</v>
      </c>
      <c r="H25" s="19">
        <f t="shared" si="1"/>
        <v>0</v>
      </c>
      <c r="I25" s="19">
        <f t="shared" si="1"/>
        <v>0</v>
      </c>
      <c r="J25" s="19">
        <f t="shared" si="1"/>
        <v>0</v>
      </c>
      <c r="K25" s="25"/>
      <c r="L25" s="19">
        <f t="shared" ref="L25" si="2">SUM(L16:L24)</f>
        <v>0</v>
      </c>
    </row>
    <row r="26" spans="1:12" ht="15" x14ac:dyDescent="0.2">
      <c r="A26" s="29">
        <f>A6</f>
        <v>2</v>
      </c>
      <c r="B26" s="30">
        <f>B6</f>
        <v>7</v>
      </c>
      <c r="C26" s="51" t="s">
        <v>4</v>
      </c>
      <c r="D26" s="52"/>
      <c r="E26" s="31"/>
      <c r="F26" s="32">
        <f>F15+F25</f>
        <v>540</v>
      </c>
      <c r="G26" s="32">
        <f t="shared" ref="G26:J26" si="3">G15+G25</f>
        <v>16.36</v>
      </c>
      <c r="H26" s="32">
        <f t="shared" si="3"/>
        <v>15.73</v>
      </c>
      <c r="I26" s="32">
        <f t="shared" si="3"/>
        <v>78.94</v>
      </c>
      <c r="J26" s="32">
        <f t="shared" si="3"/>
        <v>508</v>
      </c>
      <c r="K26" s="32"/>
      <c r="L26" s="32">
        <f t="shared" ref="L26" si="4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 t="s">
        <v>21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5">SUM(G36:G44)</f>
        <v>0</v>
      </c>
      <c r="H45" s="19">
        <f t="shared" ref="H45" si="6">SUM(H36:H44)</f>
        <v>0</v>
      </c>
      <c r="I45" s="19">
        <f t="shared" ref="I45" si="7">SUM(I36:I44)</f>
        <v>0</v>
      </c>
      <c r="J45" s="19">
        <f t="shared" ref="J45:L45" si="8">SUM(J36:J44)</f>
        <v>0</v>
      </c>
      <c r="K45" s="25"/>
      <c r="L45" s="19">
        <f t="shared" si="8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0</v>
      </c>
      <c r="G46" s="32">
        <f t="shared" ref="G46" si="9">G35+G45</f>
        <v>0</v>
      </c>
      <c r="H46" s="32">
        <f t="shared" ref="H46" si="10">H35+H45</f>
        <v>0</v>
      </c>
      <c r="I46" s="32">
        <f t="shared" ref="I46" si="11">I35+I45</f>
        <v>0</v>
      </c>
      <c r="J46" s="32">
        <f t="shared" ref="J46:L46" si="12">J35+J45</f>
        <v>0</v>
      </c>
      <c r="K46" s="32"/>
      <c r="L46" s="32">
        <f t="shared" si="12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6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v>2</v>
      </c>
      <c r="B56" s="13">
        <v>6</v>
      </c>
      <c r="C56" s="10" t="s">
        <v>39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3">SUM(G56:G64)</f>
        <v>0</v>
      </c>
      <c r="H65" s="19">
        <f t="shared" ref="H65" si="14">SUM(H56:H64)</f>
        <v>0</v>
      </c>
      <c r="I65" s="19">
        <f t="shared" ref="I65" si="15">SUM(I56:I64)</f>
        <v>0</v>
      </c>
      <c r="J65" s="19">
        <f t="shared" ref="J65:L65" si="16">SUM(J56:J64)</f>
        <v>0</v>
      </c>
      <c r="K65" s="25"/>
      <c r="L65" s="19">
        <f t="shared" si="16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0</v>
      </c>
      <c r="G66" s="32">
        <f t="shared" ref="G66" si="17">G55+G65</f>
        <v>0</v>
      </c>
      <c r="H66" s="32">
        <f t="shared" ref="H66" si="18">H55+H65</f>
        <v>0</v>
      </c>
      <c r="I66" s="32">
        <f t="shared" ref="I66" si="19">I55+I65</f>
        <v>0</v>
      </c>
      <c r="J66" s="32">
        <f t="shared" ref="J66:L66" si="20">J55+J65</f>
        <v>0</v>
      </c>
      <c r="K66" s="32"/>
      <c r="L66" s="32">
        <f t="shared" si="20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1">SUM(G67:G74)</f>
        <v>0</v>
      </c>
      <c r="H75" s="19">
        <f t="shared" ref="H75" si="22">SUM(H67:H74)</f>
        <v>0</v>
      </c>
      <c r="I75" s="19">
        <f t="shared" ref="I75" si="23">SUM(I67:I74)</f>
        <v>0</v>
      </c>
      <c r="J75" s="19">
        <f t="shared" ref="J75:L75" si="24">SUM(J67:J74)</f>
        <v>0</v>
      </c>
      <c r="K75" s="25"/>
      <c r="L75" s="19">
        <f t="shared" si="24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5">SUM(G76:G84)</f>
        <v>0</v>
      </c>
      <c r="H85" s="19">
        <f t="shared" ref="H85" si="26">SUM(H76:H84)</f>
        <v>0</v>
      </c>
      <c r="I85" s="19">
        <f t="shared" ref="I85" si="27">SUM(I76:I84)</f>
        <v>0</v>
      </c>
      <c r="J85" s="19">
        <f t="shared" ref="J85:L85" si="28">SUM(J76:J84)</f>
        <v>0</v>
      </c>
      <c r="K85" s="25"/>
      <c r="L85" s="19">
        <f t="shared" si="28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0</v>
      </c>
      <c r="G86" s="32">
        <f t="shared" ref="G86" si="29">G75+G85</f>
        <v>0</v>
      </c>
      <c r="H86" s="32">
        <f t="shared" ref="H86" si="30">H75+H85</f>
        <v>0</v>
      </c>
      <c r="I86" s="32">
        <f t="shared" ref="I86" si="31">I75+I85</f>
        <v>0</v>
      </c>
      <c r="J86" s="32">
        <f t="shared" ref="J86:L86" si="32">J75+J85</f>
        <v>0</v>
      </c>
      <c r="K86" s="32"/>
      <c r="L86" s="32">
        <f t="shared" si="32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 t="s">
        <v>21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3">SUM(G87:G94)</f>
        <v>0</v>
      </c>
      <c r="H95" s="19">
        <f t="shared" ref="H95" si="34">SUM(H87:H94)</f>
        <v>0</v>
      </c>
      <c r="I95" s="19">
        <f t="shared" ref="I95" si="35">SUM(I87:I94)</f>
        <v>0</v>
      </c>
      <c r="J95" s="19">
        <f t="shared" ref="J95:L95" si="36">SUM(J87:J94)</f>
        <v>0</v>
      </c>
      <c r="K95" s="25"/>
      <c r="L95" s="19">
        <f t="shared" si="36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7">SUM(G96:G104)</f>
        <v>0</v>
      </c>
      <c r="H105" s="19">
        <f t="shared" ref="H105" si="38">SUM(H96:H104)</f>
        <v>0</v>
      </c>
      <c r="I105" s="19">
        <f t="shared" ref="I105" si="39">SUM(I96:I104)</f>
        <v>0</v>
      </c>
      <c r="J105" s="19">
        <f t="shared" ref="J105:L105" si="40">SUM(J96:J104)</f>
        <v>0</v>
      </c>
      <c r="K105" s="25"/>
      <c r="L105" s="19">
        <f t="shared" si="40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0</v>
      </c>
      <c r="G106" s="32">
        <f t="shared" ref="G106" si="41">G95+G105</f>
        <v>0</v>
      </c>
      <c r="H106" s="32">
        <f t="shared" ref="H106" si="42">H95+H105</f>
        <v>0</v>
      </c>
      <c r="I106" s="32">
        <f t="shared" ref="I106" si="43">I95+I105</f>
        <v>0</v>
      </c>
      <c r="J106" s="32">
        <f t="shared" ref="J106:L106" si="44">J95+J105</f>
        <v>0</v>
      </c>
      <c r="K106" s="32"/>
      <c r="L106" s="32">
        <f t="shared" si="44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 t="s">
        <v>21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5">SUM(G107:G114)</f>
        <v>0</v>
      </c>
      <c r="H115" s="19">
        <f t="shared" si="45"/>
        <v>0</v>
      </c>
      <c r="I115" s="19">
        <f t="shared" si="45"/>
        <v>0</v>
      </c>
      <c r="J115" s="19">
        <f t="shared" si="45"/>
        <v>0</v>
      </c>
      <c r="K115" s="25"/>
      <c r="L115" s="19">
        <f t="shared" ref="L115" si="46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7">SUM(G116:G124)</f>
        <v>0</v>
      </c>
      <c r="H125" s="19">
        <f t="shared" si="47"/>
        <v>0</v>
      </c>
      <c r="I125" s="19">
        <f t="shared" si="47"/>
        <v>0</v>
      </c>
      <c r="J125" s="19">
        <f t="shared" si="47"/>
        <v>0</v>
      </c>
      <c r="K125" s="25"/>
      <c r="L125" s="19">
        <f t="shared" ref="L125" si="48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0</v>
      </c>
      <c r="G126" s="32">
        <f t="shared" ref="G126" si="49">G115+G125</f>
        <v>0</v>
      </c>
      <c r="H126" s="32">
        <f t="shared" ref="H126" si="50">H115+H125</f>
        <v>0</v>
      </c>
      <c r="I126" s="32">
        <f t="shared" ref="I126" si="51">I115+I125</f>
        <v>0</v>
      </c>
      <c r="J126" s="32">
        <f t="shared" ref="J126:L126" si="52">J115+J125</f>
        <v>0</v>
      </c>
      <c r="K126" s="32"/>
      <c r="L126" s="32">
        <f t="shared" si="52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23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3">SUM(G127:G134)</f>
        <v>0</v>
      </c>
      <c r="H135" s="19">
        <f t="shared" si="53"/>
        <v>0</v>
      </c>
      <c r="I135" s="19">
        <f t="shared" si="53"/>
        <v>0</v>
      </c>
      <c r="J135" s="19">
        <f t="shared" si="53"/>
        <v>0</v>
      </c>
      <c r="K135" s="25"/>
      <c r="L135" s="19">
        <f t="shared" ref="L135" si="54">SUM(L127:L134)</f>
        <v>0</v>
      </c>
    </row>
    <row r="136" spans="1:12" ht="15" x14ac:dyDescent="0.25">
      <c r="A136" s="13"/>
      <c r="B136" s="13"/>
      <c r="C136" s="10"/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5">SUM(G136:G144)</f>
        <v>0</v>
      </c>
      <c r="H145" s="19">
        <f t="shared" si="55"/>
        <v>0</v>
      </c>
      <c r="I145" s="19">
        <f t="shared" si="55"/>
        <v>0</v>
      </c>
      <c r="J145" s="19">
        <f t="shared" si="55"/>
        <v>0</v>
      </c>
      <c r="K145" s="25"/>
      <c r="L145" s="19">
        <f t="shared" ref="L145" si="56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0</v>
      </c>
      <c r="G146" s="32">
        <f t="shared" ref="G146" si="57">G135+G145</f>
        <v>0</v>
      </c>
      <c r="H146" s="32">
        <f t="shared" ref="H146" si="58">H135+H145</f>
        <v>0</v>
      </c>
      <c r="I146" s="32">
        <f t="shared" ref="I146" si="59">I135+I145</f>
        <v>0</v>
      </c>
      <c r="J146" s="32">
        <f t="shared" ref="J146:L146" si="60">J135+J145</f>
        <v>0</v>
      </c>
      <c r="K146" s="32"/>
      <c r="L146" s="32">
        <f t="shared" si="60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1">SUM(G147:G154)</f>
        <v>0</v>
      </c>
      <c r="H155" s="19">
        <f t="shared" si="61"/>
        <v>0</v>
      </c>
      <c r="I155" s="19">
        <f t="shared" si="61"/>
        <v>0</v>
      </c>
      <c r="J155" s="19">
        <f t="shared" si="61"/>
        <v>0</v>
      </c>
      <c r="K155" s="25"/>
      <c r="L155" s="19">
        <f t="shared" ref="L155" si="62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3">SUM(G156:G164)</f>
        <v>0</v>
      </c>
      <c r="H165" s="19">
        <f t="shared" si="63"/>
        <v>0</v>
      </c>
      <c r="I165" s="19">
        <f t="shared" si="63"/>
        <v>0</v>
      </c>
      <c r="J165" s="19">
        <f t="shared" si="63"/>
        <v>0</v>
      </c>
      <c r="K165" s="25"/>
      <c r="L165" s="19">
        <f t="shared" ref="L165" si="64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0</v>
      </c>
      <c r="G166" s="32">
        <f t="shared" ref="G166" si="65">G155+G165</f>
        <v>0</v>
      </c>
      <c r="H166" s="32">
        <f t="shared" ref="H166" si="66">H155+H165</f>
        <v>0</v>
      </c>
      <c r="I166" s="32">
        <f t="shared" ref="I166" si="67">I155+I165</f>
        <v>0</v>
      </c>
      <c r="J166" s="32">
        <f t="shared" ref="J166:L166" si="68">J155+J165</f>
        <v>0</v>
      </c>
      <c r="K166" s="32"/>
      <c r="L166" s="32">
        <f t="shared" si="68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6" t="s">
        <v>21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69">SUM(G167:G174)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  <c r="L175" s="19">
        <f t="shared" ref="L175" si="70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1">SUM(G176:G184)</f>
        <v>0</v>
      </c>
      <c r="H185" s="19">
        <f t="shared" si="71"/>
        <v>0</v>
      </c>
      <c r="I185" s="19">
        <f t="shared" si="71"/>
        <v>0</v>
      </c>
      <c r="J185" s="19">
        <f t="shared" si="71"/>
        <v>0</v>
      </c>
      <c r="K185" s="25"/>
      <c r="L185" s="19">
        <f t="shared" ref="L185" si="72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0</v>
      </c>
      <c r="G186" s="32">
        <f t="shared" ref="G186" si="73">G175+G185</f>
        <v>0</v>
      </c>
      <c r="H186" s="32">
        <f t="shared" ref="H186" si="74">H175+H185</f>
        <v>0</v>
      </c>
      <c r="I186" s="32">
        <f t="shared" ref="I186" si="75">I175+I185</f>
        <v>0</v>
      </c>
      <c r="J186" s="32">
        <f t="shared" ref="J186:L186" si="76">J175+J185</f>
        <v>0</v>
      </c>
      <c r="K186" s="32"/>
      <c r="L186" s="32">
        <f t="shared" si="76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7">SUM(G187:G194)</f>
        <v>0</v>
      </c>
      <c r="H195" s="19">
        <f t="shared" si="77"/>
        <v>0</v>
      </c>
      <c r="I195" s="19">
        <f t="shared" si="77"/>
        <v>0</v>
      </c>
      <c r="J195" s="19">
        <f t="shared" si="77"/>
        <v>0</v>
      </c>
      <c r="K195" s="25"/>
      <c r="L195" s="19">
        <f t="shared" ref="L195" si="78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9">SUM(G196:G204)</f>
        <v>0</v>
      </c>
      <c r="H205" s="19">
        <f t="shared" si="79"/>
        <v>0</v>
      </c>
      <c r="I205" s="19">
        <f t="shared" si="79"/>
        <v>0</v>
      </c>
      <c r="J205" s="19">
        <f t="shared" si="79"/>
        <v>0</v>
      </c>
      <c r="K205" s="25"/>
      <c r="L205" s="19">
        <f t="shared" ref="L205" si="80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0</v>
      </c>
      <c r="G206" s="32">
        <f t="shared" ref="G206" si="81">G195+G205</f>
        <v>0</v>
      </c>
      <c r="H206" s="32">
        <f t="shared" ref="H206" si="82">H195+H205</f>
        <v>0</v>
      </c>
      <c r="I206" s="32">
        <f t="shared" ref="I206" si="83">I195+I205</f>
        <v>0</v>
      </c>
      <c r="J206" s="32">
        <f t="shared" ref="J206:L206" si="84">J195+J205</f>
        <v>0</v>
      </c>
      <c r="K206" s="32"/>
      <c r="L206" s="32">
        <f t="shared" si="84"/>
        <v>0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540</v>
      </c>
      <c r="G207" s="34">
        <f>SUMIF($C:$C,"Итого за день:",G:G)/COUNTIFS($C:$C,"Итого за день:",G:G,"&gt;0")</f>
        <v>16.36</v>
      </c>
      <c r="H207" s="34">
        <f>SUMIF($C:$C,"Итого за день:",H:H)/COUNTIFS($C:$C,"Итого за день:",H:H,"&gt;0")</f>
        <v>15.73</v>
      </c>
      <c r="I207" s="34">
        <f>SUMIF($C:$C,"Итого за день:",I:I)/COUNTIFS($C:$C,"Итого за день:",I:I,"&gt;0")</f>
        <v>78.94</v>
      </c>
      <c r="J207" s="34">
        <f>SUMIF($C:$C,"Итого за день:",J:J)/COUNTIFS($C:$C,"Итого за день:",J:J,"&gt;0")</f>
        <v>508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2022-05-16T14:23:56Z</dcterms:created>
  <dcterms:modified xsi:type="dcterms:W3CDTF">2025-01-24T07:01:43Z</dcterms:modified>
</cp:coreProperties>
</file>